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<sst xmlns="http://schemas.openxmlformats.org/spreadsheetml/2006/main" count="162" uniqueCount="89">
  <si>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</si>
  <si>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</si>
  <si>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</si>
  <si>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</si>
  <si>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</si>
  <si>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</si>
  <si>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</si>
  <si>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</si>
  <si>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</si>
  <si>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</si>
  <si>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</si>
  <si>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</si>
  <si>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</si>
  <si>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</si>
  <si>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</si>
  <si>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</si>
  <si>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</si>
  <si>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</si>
  <si>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</si>
  <si>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</si>
  <si>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</si>
  <si>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</si>
  <si>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</si>
  <si>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</si>
  <si>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</si>
  <si>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</si>
  <si>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</si>
  <si>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</si>
  <si>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</si>
  <si>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</si>
  <si>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</si>
  <si>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</si>
  <si>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</si>
  <si>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</si>
  <si>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</si>
  <si>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</si>
  <si>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</si>
  <si>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</si>
  <si>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</si>
  <si>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</si>
  <si>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</si>
  <si>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</si>
  <si>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</si>
  <si>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</si>
  <si>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</si>
  <si>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</si>
  <si>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</si>
  <si>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</si>
  <si>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</si>
  <si>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</si>
  <si>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</si>
  <si>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</si>
  <si>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</si>
  <si>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</si>
  <si>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</si>
  <si>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</si>
  <si>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</si>
  <si>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</si>
  <si>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</si>
  <si>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</si>
  <si>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</si>
  <si>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</si>
  <si>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</si>
  <si>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</si>
  <si>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</si>
  <si>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</si>
  <si>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</si>
  <si>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</si>
  <si>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</si>
  <si>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</si>
  <si>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</si>
  <si>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</si>
  <si>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</si>
  <si>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</si>
  <si>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</si>
  <si>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</si>
  <si>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</si>
  <si>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</si>
  <si>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</si>
  <si>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</si>
  <si>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</si>
  <si>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</si>
  <si>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</si>
  <si>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</si>
  <si>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</si>
  <si>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</si>
  <si>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</si>
  <si>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TECNOLOGICA DE LA ZONA METROPOLITANA DEL VALLE DE MEXICO, HIDALGO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</si>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</sst>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14488192</v>
      </c>
      <c r="E10" s="14">
        <f t="shared" si="0"/>
        <v>157129.8</v>
      </c>
      <c r="F10" s="14">
        <f t="shared" si="0"/>
        <v>14645321.8</v>
      </c>
      <c r="G10" s="14">
        <f t="shared" si="0"/>
        <v>8318373.71</v>
      </c>
      <c r="H10" s="14">
        <f t="shared" si="0"/>
        <v>8318373.71</v>
      </c>
      <c r="I10" s="14">
        <f t="shared" si="0"/>
        <v>6326948.09</v>
      </c>
    </row>
    <row r="11" spans="2:9" ht="12.75">
      <c r="B11" s="3" t="s">
        <v>12</v>
      </c>
      <c r="C11" s="9"/>
      <c r="D11" s="15">
        <f aca="true" t="shared" si="1" ref="D11:I11">SUM(D12:D18)</f>
        <v>12329095</v>
      </c>
      <c r="E11" s="15">
        <f t="shared" si="1"/>
        <v>-186289</v>
      </c>
      <c r="F11" s="15">
        <f t="shared" si="1"/>
        <v>12142806</v>
      </c>
      <c r="G11" s="15">
        <f t="shared" si="1"/>
        <v>7495349.26</v>
      </c>
      <c r="H11" s="15">
        <f t="shared" si="1"/>
        <v>7495349.26</v>
      </c>
      <c r="I11" s="15">
        <f t="shared" si="1"/>
        <v>4647456.74</v>
      </c>
    </row>
    <row r="12" spans="2:9" ht="12.75">
      <c r="B12" s="13" t="s">
        <v>13</v>
      </c>
      <c r="C12" s="11"/>
      <c r="D12" s="15">
        <v>9348165</v>
      </c>
      <c r="E12" s="16">
        <v>-186289</v>
      </c>
      <c r="F12" s="16">
        <f>D12+E12</f>
        <v>9161876</v>
      </c>
      <c r="G12" s="16">
        <v>6089814</v>
      </c>
      <c r="H12" s="16">
        <v>6089814</v>
      </c>
      <c r="I12" s="16">
        <f>F12-G12</f>
        <v>3072062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2426990</v>
      </c>
      <c r="E14" s="16">
        <v>0</v>
      </c>
      <c r="F14" s="16">
        <f t="shared" si="2"/>
        <v>2426990</v>
      </c>
      <c r="G14" s="16">
        <v>952339</v>
      </c>
      <c r="H14" s="16">
        <v>952339</v>
      </c>
      <c r="I14" s="16">
        <f t="shared" si="3"/>
        <v>1474651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553940</v>
      </c>
      <c r="E16" s="16">
        <v>0</v>
      </c>
      <c r="F16" s="16">
        <f t="shared" si="2"/>
        <v>553940</v>
      </c>
      <c r="G16" s="16">
        <v>453196.26</v>
      </c>
      <c r="H16" s="16">
        <v>453196.26</v>
      </c>
      <c r="I16" s="16">
        <f t="shared" si="3"/>
        <v>100743.73999999999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230000</v>
      </c>
      <c r="E19" s="15">
        <f t="shared" si="4"/>
        <v>343423.8</v>
      </c>
      <c r="F19" s="15">
        <f t="shared" si="4"/>
        <v>573423.8</v>
      </c>
      <c r="G19" s="15">
        <f t="shared" si="4"/>
        <v>387055.13</v>
      </c>
      <c r="H19" s="15">
        <f t="shared" si="4"/>
        <v>387055.13</v>
      </c>
      <c r="I19" s="15">
        <f t="shared" si="4"/>
        <v>186368.66999999998</v>
      </c>
    </row>
    <row r="20" spans="2:9" ht="12.75">
      <c r="B20" s="13" t="s">
        <v>21</v>
      </c>
      <c r="C20" s="11"/>
      <c r="D20" s="15">
        <v>0</v>
      </c>
      <c r="E20" s="16">
        <v>343423.8</v>
      </c>
      <c r="F20" s="15">
        <f aca="true" t="shared" si="5" ref="F20:F28">D20+E20</f>
        <v>343423.8</v>
      </c>
      <c r="G20" s="16">
        <v>343415.39</v>
      </c>
      <c r="H20" s="16">
        <v>343415.39</v>
      </c>
      <c r="I20" s="16">
        <f>F20-G20</f>
        <v>8.409999999974389</v>
      </c>
    </row>
    <row r="21" spans="2:9" ht="12.75">
      <c r="B21" s="13" t="s">
        <v>22</v>
      </c>
      <c r="C21" s="11"/>
      <c r="D21" s="15">
        <v>90000</v>
      </c>
      <c r="E21" s="16">
        <v>0</v>
      </c>
      <c r="F21" s="15">
        <f t="shared" si="5"/>
        <v>90000</v>
      </c>
      <c r="G21" s="16">
        <v>28663.6</v>
      </c>
      <c r="H21" s="16">
        <v>28663.6</v>
      </c>
      <c r="I21" s="16">
        <f aca="true" t="shared" si="6" ref="I21:I83">F21-G21</f>
        <v>61336.4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40000</v>
      </c>
      <c r="E23" s="16">
        <v>0</v>
      </c>
      <c r="F23" s="15">
        <f t="shared" si="5"/>
        <v>40000</v>
      </c>
      <c r="G23" s="16">
        <v>0</v>
      </c>
      <c r="H23" s="16">
        <v>0</v>
      </c>
      <c r="I23" s="16">
        <f t="shared" si="6"/>
        <v>40000</v>
      </c>
    </row>
    <row r="24" spans="2:9" ht="12.75">
      <c r="B24" s="13" t="s">
        <v>25</v>
      </c>
      <c r="C24" s="11"/>
      <c r="D24" s="15">
        <v>100000</v>
      </c>
      <c r="E24" s="16">
        <v>0</v>
      </c>
      <c r="F24" s="15">
        <f t="shared" si="5"/>
        <v>100000</v>
      </c>
      <c r="G24" s="16">
        <v>14976.14</v>
      </c>
      <c r="H24" s="16">
        <v>14976.14</v>
      </c>
      <c r="I24" s="16">
        <f t="shared" si="6"/>
        <v>85023.86</v>
      </c>
    </row>
    <row r="25" spans="2:9" ht="12.75">
      <c r="B25" s="13" t="s">
        <v>26</v>
      </c>
      <c r="C25" s="11"/>
      <c r="D25" s="15"/>
      <c r="E25" s="16"/>
      <c r="F25" s="15">
        <f t="shared" si="5"/>
        <v>0</v>
      </c>
      <c r="G25" s="16"/>
      <c r="H25" s="16"/>
      <c r="I25" s="16">
        <f t="shared" si="6"/>
        <v>0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/>
      <c r="E28" s="16"/>
      <c r="F28" s="15">
        <f t="shared" si="5"/>
        <v>0</v>
      </c>
      <c r="G28" s="16"/>
      <c r="H28" s="16"/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1929097</v>
      </c>
      <c r="E29" s="15">
        <f t="shared" si="7"/>
        <v>-5</v>
      </c>
      <c r="F29" s="15">
        <f t="shared" si="7"/>
        <v>1929092</v>
      </c>
      <c r="G29" s="15">
        <f t="shared" si="7"/>
        <v>435969.32</v>
      </c>
      <c r="H29" s="15">
        <f t="shared" si="7"/>
        <v>435969.32</v>
      </c>
      <c r="I29" s="15">
        <f t="shared" si="7"/>
        <v>1493122.6800000002</v>
      </c>
    </row>
    <row r="30" spans="2:9" ht="12.75">
      <c r="B30" s="13" t="s">
        <v>31</v>
      </c>
      <c r="C30" s="11"/>
      <c r="D30" s="15"/>
      <c r="E30" s="16"/>
      <c r="F30" s="15">
        <f aca="true" t="shared" si="8" ref="F30:F38">D30+E30</f>
        <v>0</v>
      </c>
      <c r="G30" s="16"/>
      <c r="H30" s="16"/>
      <c r="I30" s="16">
        <f t="shared" si="6"/>
        <v>0</v>
      </c>
    </row>
    <row r="31" spans="2:9" ht="12.75">
      <c r="B31" s="13" t="s">
        <v>32</v>
      </c>
      <c r="C31" s="11"/>
      <c r="D31" s="15">
        <v>54005</v>
      </c>
      <c r="E31" s="16">
        <v>-5</v>
      </c>
      <c r="F31" s="15">
        <f t="shared" si="8"/>
        <v>54000</v>
      </c>
      <c r="G31" s="16">
        <v>0</v>
      </c>
      <c r="H31" s="16">
        <v>0</v>
      </c>
      <c r="I31" s="16">
        <f t="shared" si="6"/>
        <v>54000</v>
      </c>
    </row>
    <row r="32" spans="2:9" ht="12.75">
      <c r="B32" s="13" t="s">
        <v>33</v>
      </c>
      <c r="C32" s="11"/>
      <c r="D32" s="15">
        <v>273330</v>
      </c>
      <c r="E32" s="16">
        <v>0</v>
      </c>
      <c r="F32" s="15">
        <f t="shared" si="8"/>
        <v>273330</v>
      </c>
      <c r="G32" s="16">
        <v>38582.48</v>
      </c>
      <c r="H32" s="16">
        <v>38582.48</v>
      </c>
      <c r="I32" s="16">
        <f t="shared" si="6"/>
        <v>234747.52</v>
      </c>
    </row>
    <row r="33" spans="2:9" ht="12.75">
      <c r="B33" s="13" t="s">
        <v>34</v>
      </c>
      <c r="C33" s="11"/>
      <c r="D33" s="15">
        <v>383480</v>
      </c>
      <c r="E33" s="16">
        <v>0</v>
      </c>
      <c r="F33" s="15">
        <f t="shared" si="8"/>
        <v>383480</v>
      </c>
      <c r="G33" s="16">
        <v>26760.44</v>
      </c>
      <c r="H33" s="16">
        <v>26760.44</v>
      </c>
      <c r="I33" s="16">
        <f t="shared" si="6"/>
        <v>356719.56</v>
      </c>
    </row>
    <row r="34" spans="2:9" ht="12.75">
      <c r="B34" s="13" t="s">
        <v>35</v>
      </c>
      <c r="C34" s="11"/>
      <c r="D34" s="15"/>
      <c r="E34" s="16"/>
      <c r="F34" s="15">
        <f t="shared" si="8"/>
        <v>0</v>
      </c>
      <c r="G34" s="16"/>
      <c r="H34" s="16"/>
      <c r="I34" s="16">
        <f t="shared" si="6"/>
        <v>0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20000</v>
      </c>
      <c r="E36" s="16">
        <v>0</v>
      </c>
      <c r="F36" s="15">
        <f t="shared" si="8"/>
        <v>20000</v>
      </c>
      <c r="G36" s="16">
        <v>5642.4</v>
      </c>
      <c r="H36" s="16">
        <v>5642.4</v>
      </c>
      <c r="I36" s="16">
        <f t="shared" si="6"/>
        <v>14357.6</v>
      </c>
    </row>
    <row r="37" spans="2:9" ht="12.75">
      <c r="B37" s="13" t="s">
        <v>38</v>
      </c>
      <c r="C37" s="11"/>
      <c r="D37" s="15">
        <v>25126</v>
      </c>
      <c r="E37" s="16">
        <v>0</v>
      </c>
      <c r="F37" s="15">
        <f t="shared" si="8"/>
        <v>25126</v>
      </c>
      <c r="G37" s="16">
        <v>0</v>
      </c>
      <c r="H37" s="16">
        <v>0</v>
      </c>
      <c r="I37" s="16">
        <f t="shared" si="6"/>
        <v>25126</v>
      </c>
    </row>
    <row r="38" spans="2:9" ht="12.75">
      <c r="B38" s="13" t="s">
        <v>39</v>
      </c>
      <c r="C38" s="11"/>
      <c r="D38" s="15">
        <v>1173156</v>
      </c>
      <c r="E38" s="16">
        <v>0</v>
      </c>
      <c r="F38" s="15">
        <f t="shared" si="8"/>
        <v>1173156</v>
      </c>
      <c r="G38" s="16">
        <v>364984</v>
      </c>
      <c r="H38" s="16">
        <v>364984</v>
      </c>
      <c r="I38" s="16">
        <f t="shared" si="6"/>
        <v>808172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11347416</v>
      </c>
      <c r="E85" s="21">
        <f>E86+E104+E94+E114+E124+E134+E138+E147+E151</f>
        <v>227895</v>
      </c>
      <c r="F85" s="21">
        <f t="shared" si="12"/>
        <v>11575311</v>
      </c>
      <c r="G85" s="21">
        <f>G86+G104+G94+G114+G124+G134+G138+G147+G151</f>
        <v>7433752.789999999</v>
      </c>
      <c r="H85" s="21">
        <f>H86+H104+H94+H114+H124+H134+H138+H147+H151</f>
        <v>7433752.789999999</v>
      </c>
      <c r="I85" s="21">
        <f t="shared" si="12"/>
        <v>4141558.210000001</v>
      </c>
    </row>
    <row r="86" spans="2:9" ht="12.75">
      <c r="B86" s="3" t="s">
        <v>12</v>
      </c>
      <c r="C86" s="9"/>
      <c r="D86" s="15">
        <f>SUM(D87:D93)</f>
        <v>11347411</v>
      </c>
      <c r="E86" s="15">
        <f>SUM(E87:E93)</f>
        <v>-186289</v>
      </c>
      <c r="F86" s="15">
        <f>SUM(F87:F93)</f>
        <v>11161122</v>
      </c>
      <c r="G86" s="15">
        <f>SUM(G87:G93)</f>
        <v>7187884.779999999</v>
      </c>
      <c r="H86" s="15">
        <f>SUM(H87:H93)</f>
        <v>7187884.779999999</v>
      </c>
      <c r="I86" s="16">
        <f aca="true" t="shared" si="13" ref="I86:I149">F86-G86</f>
        <v>3973237.2200000007</v>
      </c>
    </row>
    <row r="87" spans="2:9" ht="12.75">
      <c r="B87" s="13" t="s">
        <v>13</v>
      </c>
      <c r="C87" s="11"/>
      <c r="D87" s="15">
        <v>9348165</v>
      </c>
      <c r="E87" s="16">
        <v>-186289</v>
      </c>
      <c r="F87" s="15">
        <f aca="true" t="shared" si="14" ref="F87:F103">D87+E87</f>
        <v>9161876</v>
      </c>
      <c r="G87" s="16">
        <v>6089814.01</v>
      </c>
      <c r="H87" s="16">
        <v>6089814.01</v>
      </c>
      <c r="I87" s="16">
        <f t="shared" si="13"/>
        <v>3072061.99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1445306</v>
      </c>
      <c r="E89" s="16">
        <v>0</v>
      </c>
      <c r="F89" s="15">
        <f t="shared" si="14"/>
        <v>1445306</v>
      </c>
      <c r="G89" s="16">
        <v>644874.5</v>
      </c>
      <c r="H89" s="16">
        <v>644874.5</v>
      </c>
      <c r="I89" s="16">
        <f t="shared" si="13"/>
        <v>800431.5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553940</v>
      </c>
      <c r="E91" s="16">
        <v>0</v>
      </c>
      <c r="F91" s="15">
        <f t="shared" si="14"/>
        <v>553940</v>
      </c>
      <c r="G91" s="16">
        <v>453196.27</v>
      </c>
      <c r="H91" s="16">
        <v>453196.27</v>
      </c>
      <c r="I91" s="16">
        <f t="shared" si="13"/>
        <v>100743.72999999998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689</v>
      </c>
      <c r="F94" s="15">
        <f>SUM(F95:F103)</f>
        <v>689</v>
      </c>
      <c r="G94" s="15">
        <f>SUM(G95:G103)</f>
        <v>689</v>
      </c>
      <c r="H94" s="15">
        <f>SUM(H95:H103)</f>
        <v>689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>
        <v>0</v>
      </c>
      <c r="E99" s="16">
        <v>689</v>
      </c>
      <c r="F99" s="15">
        <f t="shared" si="14"/>
        <v>689</v>
      </c>
      <c r="G99" s="16">
        <v>689</v>
      </c>
      <c r="H99" s="16">
        <v>689</v>
      </c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5</v>
      </c>
      <c r="E104" s="15">
        <f>SUM(E105:E113)</f>
        <v>234995</v>
      </c>
      <c r="F104" s="15">
        <f>SUM(F105:F113)</f>
        <v>235000</v>
      </c>
      <c r="G104" s="15">
        <f>SUM(G105:G113)</f>
        <v>68600</v>
      </c>
      <c r="H104" s="15">
        <f>SUM(H105:H113)</f>
        <v>68600</v>
      </c>
      <c r="I104" s="16">
        <f t="shared" si="13"/>
        <v>166400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>
        <v>5</v>
      </c>
      <c r="E106" s="16">
        <v>14995</v>
      </c>
      <c r="F106" s="16">
        <f aca="true" t="shared" si="15" ref="F106:F113">D106+E106</f>
        <v>15000</v>
      </c>
      <c r="G106" s="16">
        <v>0</v>
      </c>
      <c r="H106" s="16">
        <v>0</v>
      </c>
      <c r="I106" s="16">
        <f t="shared" si="13"/>
        <v>15000</v>
      </c>
    </row>
    <row r="107" spans="2:9" ht="12.75">
      <c r="B107" s="13" t="s">
        <v>33</v>
      </c>
      <c r="C107" s="11"/>
      <c r="D107" s="15">
        <v>0</v>
      </c>
      <c r="E107" s="16">
        <v>220000</v>
      </c>
      <c r="F107" s="16">
        <f t="shared" si="15"/>
        <v>220000</v>
      </c>
      <c r="G107" s="16">
        <v>68600</v>
      </c>
      <c r="H107" s="16">
        <v>68600</v>
      </c>
      <c r="I107" s="16">
        <f t="shared" si="13"/>
        <v>151400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178500</v>
      </c>
      <c r="F124" s="15">
        <f>SUM(F125:F133)</f>
        <v>178500</v>
      </c>
      <c r="G124" s="15">
        <f>SUM(G125:G133)</f>
        <v>176579.01</v>
      </c>
      <c r="H124" s="15">
        <f>SUM(H125:H133)</f>
        <v>176579.01</v>
      </c>
      <c r="I124" s="16">
        <f t="shared" si="13"/>
        <v>1920.9899999999907</v>
      </c>
    </row>
    <row r="125" spans="2:9" ht="12.75">
      <c r="B125" s="13" t="s">
        <v>51</v>
      </c>
      <c r="C125" s="11"/>
      <c r="D125" s="15">
        <v>0</v>
      </c>
      <c r="E125" s="16">
        <v>98500</v>
      </c>
      <c r="F125" s="16">
        <f>D125+E125</f>
        <v>98500</v>
      </c>
      <c r="G125" s="16">
        <v>96579.01</v>
      </c>
      <c r="H125" s="16">
        <v>96579.01</v>
      </c>
      <c r="I125" s="16">
        <f t="shared" si="13"/>
        <v>1920.9900000000052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>
        <v>0</v>
      </c>
      <c r="E127" s="16">
        <v>80000</v>
      </c>
      <c r="F127" s="16">
        <f t="shared" si="17"/>
        <v>80000</v>
      </c>
      <c r="G127" s="16">
        <v>80000</v>
      </c>
      <c r="H127" s="16">
        <v>80000</v>
      </c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25835608</v>
      </c>
      <c r="E160" s="14">
        <f t="shared" si="21"/>
        <v>385024.8</v>
      </c>
      <c r="F160" s="14">
        <f t="shared" si="21"/>
        <v>26220632.8</v>
      </c>
      <c r="G160" s="14">
        <f t="shared" si="21"/>
        <v>15752126.5</v>
      </c>
      <c r="H160" s="14">
        <f t="shared" si="21"/>
        <v>15752126.5</v>
      </c>
      <c r="I160" s="14">
        <f t="shared" si="21"/>
        <v>10468506.3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2016-12-20T19:53:14Z</cp:lastPrinted>
  <dcterms:created xsi:type="dcterms:W3CDTF">2016-10-11T20:25:15Z</dcterms:created>
  <dcterms:modified xsi:type="dcterms:W3CDTF">2020-10-29T19:13:31Z</dcterms:modified>
  <cp:category/>
  <cp:version/>
  <cp:contentType/>
  <cp:contentStatus/>
</cp:coreProperties>
</file>