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<sst xmlns="http://schemas.openxmlformats.org/spreadsheetml/2006/main" count="127" uniqueCount="124">
  <si>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</si>
  <si>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</si>
  <si>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</si>
  <si>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</si>
  <si>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</si>
  <si>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</si>
  <si>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</si>
  <si>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</si>
  <si>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</si>
  <si>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</si>
  <si>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</si>
  <si>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</si>
  <si>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</si>
  <si>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</si>
  <si>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</si>
  <si>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</si>
  <si>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</si>
  <si>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</si>
  <si>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</si>
  <si>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</si>
  <si>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</si>
  <si>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</si>
  <si>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</si>
  <si>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</si>
  <si>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</si>
  <si>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</si>
  <si>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</si>
  <si>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</si>
  <si>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</si>
  <si>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</si>
  <si>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</si>
  <si>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</si>
  <si>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</si>
  <si>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</si>
  <si>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</si>
  <si>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</si>
  <si>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</si>
  <si>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</si>
  <si>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</si>
  <si>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</si>
  <si>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</si>
  <si>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</si>
  <si>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</si>
  <si>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</si>
  <si>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</si>
  <si>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</si>
  <si>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</si>
  <si>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</si>
  <si>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</si>
  <si>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</si>
  <si>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</si>
  <si>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</si>
  <si>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</si>
  <si>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</si>
  <si>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</si>
  <si>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</si>
  <si>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</si>
  <si>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</si>
  <si>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</si>
  <si>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</si>
  <si>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</si>
  <si>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</si>
  <si>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</si>
  <si>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</si>
  <si>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</si>
  <si>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</si>
  <si>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</si>
  <si>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</si>
  <si>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</si>
  <si>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</si>
  <si>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</si>
  <si>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</si>
  <si>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</si>
  <si>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</si>
  <si>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</si>
  <si>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</si>
  <si>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</si>
  <si>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</si>
  <si>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</si>
  <si>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</si>
  <si>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</si>
  <si>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</si>
  <si>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</si>
  <si>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</si>
  <si>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</si>
  <si>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</si>
  <si>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</si>
  <si>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</si>
  <si>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</si>
  <si>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</si>
  <si>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</si>
  <si>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</si>
  <si>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</si>
  <si>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</si>
  <si>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</si>
  <si>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</si>
  <si>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</si>
  <si>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</si>
  <si>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</si>
  <si>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</si>
  <si>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</si>
  <si>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</si>
  <si>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</si>
  <si>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</si>
  <si>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</si>
  <si>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</si>
  <si>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</si>
  <si>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</si>
  <si>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</si>
  <si>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</si>
  <si>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</si>
  <si>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</si>
  <si>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</si>
  <si>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</si>
  <si>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</si>
  <si>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</si>
  <si>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</si>
  <si>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</si>
  <si>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</si>
  <si>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</si>
  <si>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LA ZONA METROPOLITANA DEL VALLE DE MEXICO,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</si>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</sst>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12996615.7</v>
      </c>
      <c r="D9" s="9">
        <f>SUM(D10:D16)</f>
        <v>9360938.37</v>
      </c>
      <c r="E9" s="11" t="s">
        <v>8</v>
      </c>
      <c r="F9" s="9">
        <f>SUM(F10:F18)</f>
        <v>4391615.409999999</v>
      </c>
      <c r="G9" s="9">
        <f>SUM(G10:G18)</f>
        <v>1573559.8900000001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684398.44</v>
      </c>
      <c r="G10" s="9">
        <v>622442.04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2905178.4</v>
      </c>
      <c r="G11" s="9">
        <v>164214.9</v>
      </c>
    </row>
    <row r="12" spans="2:7" ht="12.75">
      <c r="B12" s="12" t="s">
        <v>13</v>
      </c>
      <c r="C12" s="9">
        <v>12996615.7</v>
      </c>
      <c r="D12" s="9">
        <v>9360938.37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802029.69</v>
      </c>
      <c r="G16" s="9">
        <v>785338.2</v>
      </c>
    </row>
    <row r="17" spans="2:7" ht="12.75">
      <c r="B17" s="10" t="s">
        <v>23</v>
      </c>
      <c r="C17" s="9">
        <f>SUM(C18:C24)</f>
        <v>7392085.79</v>
      </c>
      <c r="D17" s="9">
        <f>SUM(D18:D24)</f>
        <v>4558091.33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4198429.83</v>
      </c>
      <c r="D18" s="9">
        <v>4487151.1</v>
      </c>
      <c r="E18" s="13" t="s">
        <v>26</v>
      </c>
      <c r="F18" s="9">
        <v>8.88</v>
      </c>
      <c r="G18" s="9">
        <v>1564.75</v>
      </c>
    </row>
    <row r="19" spans="2:7" ht="12.75">
      <c r="B19" s="12" t="s">
        <v>27</v>
      </c>
      <c r="C19" s="9">
        <v>3124145.3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69510.66</v>
      </c>
      <c r="D20" s="9">
        <v>70940.23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29687</v>
      </c>
      <c r="D41" s="9">
        <f>SUM(D42:D45)</f>
        <v>29687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29687</v>
      </c>
      <c r="D42" s="9">
        <v>29687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20418388.49</v>
      </c>
      <c r="D47" s="9">
        <f>D9+D17+D25+D31+D37+D38+D41</f>
        <v>13948716.7</v>
      </c>
      <c r="E47" s="8" t="s">
        <v>82</v>
      </c>
      <c r="F47" s="9">
        <f>F9+F19+F23+F26+F27+F31+F38+F42</f>
        <v>4391615.409999999</v>
      </c>
      <c r="G47" s="9">
        <f>G9+G19+G23+G26+G27+G31+G38+G42</f>
        <v>1573559.8900000001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103338061.07</v>
      </c>
      <c r="D52" s="9">
        <v>103338061.07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7979515.93</v>
      </c>
      <c r="D53" s="9">
        <v>7979515.93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556637.32</v>
      </c>
      <c r="D54" s="9">
        <v>556637.32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-27490894.36</v>
      </c>
      <c r="D55" s="9">
        <v>-23834630.25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4391615.409999999</v>
      </c>
      <c r="G59" s="9">
        <f>G47+G57</f>
        <v>1573559.8900000001</v>
      </c>
    </row>
    <row r="60" spans="2:7" ht="25.5">
      <c r="B60" s="6" t="s">
        <v>102</v>
      </c>
      <c r="C60" s="9">
        <f>SUM(C50:C58)</f>
        <v>84383319.96</v>
      </c>
      <c r="D60" s="9">
        <f>SUM(D50:D58)</f>
        <v>88039584.07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104801708.44999999</v>
      </c>
      <c r="D62" s="9">
        <f>D47+D60</f>
        <v>101988300.77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106840052.13</v>
      </c>
      <c r="G63" s="9">
        <f>SUM(G64:G66)</f>
        <v>106840052.13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103338061.07</v>
      </c>
      <c r="G65" s="9">
        <v>103338061.07</v>
      </c>
    </row>
    <row r="66" spans="2:7" ht="12.75">
      <c r="B66" s="10"/>
      <c r="C66" s="9"/>
      <c r="D66" s="9"/>
      <c r="E66" s="11" t="s">
        <v>108</v>
      </c>
      <c r="F66" s="9">
        <v>3501991.06</v>
      </c>
      <c r="G66" s="9">
        <v>3501991.06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-6429959.09</v>
      </c>
      <c r="G68" s="9">
        <f>SUM(G69:G73)</f>
        <v>-6425311.25</v>
      </c>
    </row>
    <row r="69" spans="2:7" ht="12.75">
      <c r="B69" s="10"/>
      <c r="C69" s="9"/>
      <c r="D69" s="9"/>
      <c r="E69" s="11" t="s">
        <v>110</v>
      </c>
      <c r="F69" s="9">
        <v>1300491.8</v>
      </c>
      <c r="G69" s="9">
        <v>-2225888.24</v>
      </c>
    </row>
    <row r="70" spans="2:7" ht="12.75">
      <c r="B70" s="10"/>
      <c r="C70" s="9"/>
      <c r="D70" s="9"/>
      <c r="E70" s="11" t="s">
        <v>111</v>
      </c>
      <c r="F70" s="9">
        <v>-745899.19</v>
      </c>
      <c r="G70" s="9">
        <v>5396962.13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5146881.8</v>
      </c>
      <c r="G72" s="9">
        <v>2535048.36</v>
      </c>
    </row>
    <row r="73" spans="2:7" ht="12.75">
      <c r="B73" s="10"/>
      <c r="C73" s="9"/>
      <c r="D73" s="9"/>
      <c r="E73" s="11" t="s">
        <v>114</v>
      </c>
      <c r="F73" s="9">
        <v>-12131433.5</v>
      </c>
      <c r="G73" s="9">
        <v>-12131433.5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100410093.03999999</v>
      </c>
      <c r="G79" s="9">
        <f>G63+G68+G75</f>
        <v>100414740.88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104801708.44999999</v>
      </c>
      <c r="G81" s="9">
        <f>G59+G79</f>
        <v>101988300.77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2016-12-20T19:33:34Z</cp:lastPrinted>
  <dcterms:created xsi:type="dcterms:W3CDTF">2016-10-11T18:36:49Z</dcterms:created>
  <dcterms:modified xsi:type="dcterms:W3CDTF">2024-04-15T21:33:10Z</dcterms:modified>
  <cp:category/>
  <cp:version/>
  <cp:contentType/>
  <cp:contentStatus/>
</cp:coreProperties>
</file>