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<sst xmlns="http://schemas.openxmlformats.org/spreadsheetml/2006/main" count="127" uniqueCount="124">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</sst>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11225076.65</v>
      </c>
      <c r="D9" s="9">
        <f>SUM(D10:D16)</f>
        <v>12996615.7</v>
      </c>
      <c r="E9" s="11" t="s">
        <v>8</v>
      </c>
      <c r="F9" s="9">
        <f>SUM(F10:F18)</f>
        <v>589431.91</v>
      </c>
      <c r="G9" s="9">
        <f>SUM(G10:G18)</f>
        <v>4391615.409999999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294978.51</v>
      </c>
      <c r="G10" s="9">
        <v>684398.44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53633.02</v>
      </c>
      <c r="G11" s="9">
        <v>2905178.4</v>
      </c>
    </row>
    <row r="12" spans="2:7" ht="12.75">
      <c r="B12" s="12" t="s">
        <v>13</v>
      </c>
      <c r="C12" s="9">
        <v>11225076.65</v>
      </c>
      <c r="D12" s="9">
        <v>12996615.7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240579.34</v>
      </c>
      <c r="G16" s="9">
        <v>802029.69</v>
      </c>
    </row>
    <row r="17" spans="2:7" ht="12.75">
      <c r="B17" s="10" t="s">
        <v>23</v>
      </c>
      <c r="C17" s="9">
        <f>SUM(C18:C24)</f>
        <v>4489519.03</v>
      </c>
      <c r="D17" s="9">
        <f>SUM(D18:D24)</f>
        <v>7392085.79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4418069.15</v>
      </c>
      <c r="D18" s="9">
        <v>4198429.83</v>
      </c>
      <c r="E18" s="13" t="s">
        <v>26</v>
      </c>
      <c r="F18" s="9">
        <v>241.04</v>
      </c>
      <c r="G18" s="9">
        <v>8.88</v>
      </c>
    </row>
    <row r="19" spans="2:7" ht="12.75">
      <c r="B19" s="12" t="s">
        <v>27</v>
      </c>
      <c r="C19" s="9">
        <v>0</v>
      </c>
      <c r="D19" s="9">
        <v>3124145.3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71449.88</v>
      </c>
      <c r="D20" s="9">
        <v>69510.66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15744282.68</v>
      </c>
      <c r="D47" s="9">
        <f>D9+D17+D25+D31+D37+D38+D41</f>
        <v>20418388.49</v>
      </c>
      <c r="E47" s="8" t="s">
        <v>82</v>
      </c>
      <c r="F47" s="9">
        <f>F9+F19+F23+F26+F27+F31+F38+F42</f>
        <v>589431.91</v>
      </c>
      <c r="G47" s="9">
        <f>G9+G19+G23+G26+G27+G31+G38+G42</f>
        <v>4391615.409999999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103338061.07</v>
      </c>
      <c r="D52" s="9">
        <v>103338061.07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7979515.93</v>
      </c>
      <c r="D53" s="9">
        <v>7979515.93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-28385930.38</v>
      </c>
      <c r="D55" s="9">
        <v>-27490894.36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589431.91</v>
      </c>
      <c r="G59" s="9">
        <f>G47+G57</f>
        <v>4391615.409999999</v>
      </c>
    </row>
    <row r="60" spans="2:7" ht="25.5">
      <c r="B60" s="6" t="s">
        <v>102</v>
      </c>
      <c r="C60" s="9">
        <f>SUM(C50:C58)</f>
        <v>83488283.94</v>
      </c>
      <c r="D60" s="9">
        <f>SUM(D50:D58)</f>
        <v>84383319.96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99232566.62</v>
      </c>
      <c r="D62" s="9">
        <f>D47+D60</f>
        <v>104801708.44999999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106840052.13</v>
      </c>
      <c r="G63" s="9">
        <f>SUM(G64:G66)</f>
        <v>106840052.13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103338061.07</v>
      </c>
      <c r="G65" s="9">
        <v>103338061.07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-8196917.42</v>
      </c>
      <c r="G68" s="9">
        <f>SUM(G69:G73)</f>
        <v>-6429959.09</v>
      </c>
    </row>
    <row r="69" spans="2:7" ht="12.75">
      <c r="B69" s="10"/>
      <c r="C69" s="9"/>
      <c r="D69" s="9"/>
      <c r="E69" s="11" t="s">
        <v>110</v>
      </c>
      <c r="F69" s="9">
        <v>1981747.37</v>
      </c>
      <c r="G69" s="9">
        <v>1300491.8</v>
      </c>
    </row>
    <row r="70" spans="2:7" ht="12.75">
      <c r="B70" s="10"/>
      <c r="C70" s="9"/>
      <c r="D70" s="9"/>
      <c r="E70" s="11" t="s">
        <v>111</v>
      </c>
      <c r="F70" s="9">
        <v>-3315725.57</v>
      </c>
      <c r="G70" s="9">
        <v>-745899.19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5268494.28</v>
      </c>
      <c r="G72" s="9">
        <v>5146881.8</v>
      </c>
    </row>
    <row r="73" spans="2:7" ht="12.75">
      <c r="B73" s="10"/>
      <c r="C73" s="9"/>
      <c r="D73" s="9"/>
      <c r="E73" s="11" t="s">
        <v>114</v>
      </c>
      <c r="F73" s="9">
        <v>-12131433.5</v>
      </c>
      <c r="G73" s="9">
        <v>-12131433.5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98643134.71</v>
      </c>
      <c r="G79" s="9">
        <f>G63+G68+G75</f>
        <v>100410093.03999999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99232566.61999999</v>
      </c>
      <c r="G81" s="9">
        <f>G59+G79</f>
        <v>104801708.44999999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2024-04-15T19:59:35Z</dcterms:modified>
  <cp:category/>
  <cp:version/>
  <cp:contentType/>
  <cp:contentStatus/>
</cp:coreProperties>
</file>