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<sst xmlns="http://schemas.openxmlformats.org/spreadsheetml/2006/main" count="162" uniqueCount="89">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</sst>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23216588</v>
      </c>
      <c r="E10" s="14">
        <f t="shared" si="0"/>
        <v>18461.009999999966</v>
      </c>
      <c r="F10" s="14">
        <f t="shared" si="0"/>
        <v>23235049.009999998</v>
      </c>
      <c r="G10" s="14">
        <f t="shared" si="0"/>
        <v>19610346.26</v>
      </c>
      <c r="H10" s="14">
        <f t="shared" si="0"/>
        <v>19610346.26</v>
      </c>
      <c r="I10" s="14">
        <f t="shared" si="0"/>
        <v>3624702.749999999</v>
      </c>
    </row>
    <row r="11" spans="2:9" ht="12.75">
      <c r="B11" s="3" t="s">
        <v>12</v>
      </c>
      <c r="C11" s="9"/>
      <c r="D11" s="15">
        <f aca="true" t="shared" si="1" ref="D11:I11">SUM(D12:D18)</f>
        <v>16331743.98</v>
      </c>
      <c r="E11" s="15">
        <f t="shared" si="1"/>
        <v>-98508.19000000002</v>
      </c>
      <c r="F11" s="15">
        <f t="shared" si="1"/>
        <v>16233235.79</v>
      </c>
      <c r="G11" s="15">
        <f t="shared" si="1"/>
        <v>13872326.86</v>
      </c>
      <c r="H11" s="15">
        <f t="shared" si="1"/>
        <v>13872326.86</v>
      </c>
      <c r="I11" s="15">
        <f t="shared" si="1"/>
        <v>2360908.929999999</v>
      </c>
    </row>
    <row r="12" spans="2:9" ht="12.75">
      <c r="B12" s="13" t="s">
        <v>13</v>
      </c>
      <c r="C12" s="11"/>
      <c r="D12" s="15">
        <v>11310138.87</v>
      </c>
      <c r="E12" s="16">
        <v>-77517.46</v>
      </c>
      <c r="F12" s="16">
        <f>D12+E12</f>
        <v>11232621.409999998</v>
      </c>
      <c r="G12" s="16">
        <v>11063881.09</v>
      </c>
      <c r="H12" s="16">
        <v>11063881.09</v>
      </c>
      <c r="I12" s="16">
        <f>F12-G12</f>
        <v>168740.31999999844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2451653.14</v>
      </c>
      <c r="E14" s="16">
        <v>-98508.19</v>
      </c>
      <c r="F14" s="16">
        <f t="shared" si="2"/>
        <v>2353144.95</v>
      </c>
      <c r="G14" s="16">
        <v>2243549.4</v>
      </c>
      <c r="H14" s="16">
        <v>2243549.4</v>
      </c>
      <c r="I14" s="16">
        <f t="shared" si="3"/>
        <v>109595.55000000028</v>
      </c>
    </row>
    <row r="15" spans="2:9" ht="12.75">
      <c r="B15" s="13" t="s">
        <v>16</v>
      </c>
      <c r="C15" s="11"/>
      <c r="D15" s="15">
        <v>2075803.97</v>
      </c>
      <c r="E15" s="16">
        <v>0</v>
      </c>
      <c r="F15" s="16">
        <f t="shared" si="2"/>
        <v>2075803.97</v>
      </c>
      <c r="G15" s="16">
        <v>0</v>
      </c>
      <c r="H15" s="16">
        <v>0</v>
      </c>
      <c r="I15" s="16">
        <f t="shared" si="3"/>
        <v>2075803.97</v>
      </c>
    </row>
    <row r="16" spans="2:9" ht="12.75">
      <c r="B16" s="13" t="s">
        <v>17</v>
      </c>
      <c r="C16" s="11"/>
      <c r="D16" s="15">
        <v>494148</v>
      </c>
      <c r="E16" s="16">
        <v>77517.46</v>
      </c>
      <c r="F16" s="16">
        <f t="shared" si="2"/>
        <v>571665.46</v>
      </c>
      <c r="G16" s="16">
        <v>564896.37</v>
      </c>
      <c r="H16" s="16">
        <v>564896.37</v>
      </c>
      <c r="I16" s="16">
        <f t="shared" si="3"/>
        <v>6769.089999999967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1973339.88</v>
      </c>
      <c r="E19" s="15">
        <f t="shared" si="4"/>
        <v>-72763.39000000001</v>
      </c>
      <c r="F19" s="15">
        <f t="shared" si="4"/>
        <v>1900576.49</v>
      </c>
      <c r="G19" s="15">
        <f t="shared" si="4"/>
        <v>1473994.3399999999</v>
      </c>
      <c r="H19" s="15">
        <f t="shared" si="4"/>
        <v>1473994.3399999999</v>
      </c>
      <c r="I19" s="15">
        <f t="shared" si="4"/>
        <v>426582.14999999997</v>
      </c>
    </row>
    <row r="20" spans="2:9" ht="12.75">
      <c r="B20" s="13" t="s">
        <v>21</v>
      </c>
      <c r="C20" s="11"/>
      <c r="D20" s="15">
        <v>988990.82</v>
      </c>
      <c r="E20" s="16">
        <v>-277324.11</v>
      </c>
      <c r="F20" s="15">
        <f aca="true" t="shared" si="5" ref="F20:F28">D20+E20</f>
        <v>711666.71</v>
      </c>
      <c r="G20" s="16">
        <v>470856.34</v>
      </c>
      <c r="H20" s="16">
        <v>470856.34</v>
      </c>
      <c r="I20" s="16">
        <f>F20-G20</f>
        <v>240810.36999999994</v>
      </c>
    </row>
    <row r="21" spans="2:9" ht="12.75">
      <c r="B21" s="13" t="s">
        <v>22</v>
      </c>
      <c r="C21" s="11"/>
      <c r="D21" s="15">
        <v>141500</v>
      </c>
      <c r="E21" s="16">
        <v>-2493.68</v>
      </c>
      <c r="F21" s="15">
        <f t="shared" si="5"/>
        <v>139006.32</v>
      </c>
      <c r="G21" s="16">
        <v>122403.55</v>
      </c>
      <c r="H21" s="16">
        <v>122403.55</v>
      </c>
      <c r="I21" s="16">
        <f aca="true" t="shared" si="6" ref="I21:I83">F21-G21</f>
        <v>16602.770000000004</v>
      </c>
    </row>
    <row r="22" spans="2:9" ht="12.75">
      <c r="B22" s="13" t="s">
        <v>23</v>
      </c>
      <c r="C22" s="11"/>
      <c r="D22" s="15">
        <v>2000</v>
      </c>
      <c r="E22" s="16">
        <v>-1295.58</v>
      </c>
      <c r="F22" s="15">
        <f t="shared" si="5"/>
        <v>704.4200000000001</v>
      </c>
      <c r="G22" s="16">
        <v>0</v>
      </c>
      <c r="H22" s="16">
        <v>0</v>
      </c>
      <c r="I22" s="16">
        <f t="shared" si="6"/>
        <v>704.4200000000001</v>
      </c>
    </row>
    <row r="23" spans="2:9" ht="12.75">
      <c r="B23" s="13" t="s">
        <v>24</v>
      </c>
      <c r="C23" s="11"/>
      <c r="D23" s="15">
        <v>119887.5</v>
      </c>
      <c r="E23" s="16">
        <v>115495.62</v>
      </c>
      <c r="F23" s="15">
        <f t="shared" si="5"/>
        <v>235383.12</v>
      </c>
      <c r="G23" s="16">
        <v>186956.16</v>
      </c>
      <c r="H23" s="16">
        <v>186956.16</v>
      </c>
      <c r="I23" s="16">
        <f t="shared" si="6"/>
        <v>48426.95999999999</v>
      </c>
    </row>
    <row r="24" spans="2:9" ht="12.75">
      <c r="B24" s="13" t="s">
        <v>25</v>
      </c>
      <c r="C24" s="11"/>
      <c r="D24" s="15">
        <v>85865.56</v>
      </c>
      <c r="E24" s="16">
        <v>-47263.38</v>
      </c>
      <c r="F24" s="15">
        <f t="shared" si="5"/>
        <v>38602.18</v>
      </c>
      <c r="G24" s="16">
        <v>31675.26</v>
      </c>
      <c r="H24" s="16">
        <v>31675.26</v>
      </c>
      <c r="I24" s="16">
        <f t="shared" si="6"/>
        <v>6926.920000000002</v>
      </c>
    </row>
    <row r="25" spans="2:9" ht="12.75">
      <c r="B25" s="13" t="s">
        <v>26</v>
      </c>
      <c r="C25" s="11"/>
      <c r="D25" s="15">
        <v>160000</v>
      </c>
      <c r="E25" s="16">
        <v>95984.56</v>
      </c>
      <c r="F25" s="15">
        <f t="shared" si="5"/>
        <v>255984.56</v>
      </c>
      <c r="G25" s="16">
        <v>255628.13</v>
      </c>
      <c r="H25" s="16">
        <v>255628.13</v>
      </c>
      <c r="I25" s="16">
        <f t="shared" si="6"/>
        <v>356.429999999993</v>
      </c>
    </row>
    <row r="26" spans="2:9" ht="12.75">
      <c r="B26" s="13" t="s">
        <v>27</v>
      </c>
      <c r="C26" s="11"/>
      <c r="D26" s="15">
        <v>279496</v>
      </c>
      <c r="E26" s="16">
        <v>131382.99</v>
      </c>
      <c r="F26" s="15">
        <f t="shared" si="5"/>
        <v>410878.99</v>
      </c>
      <c r="G26" s="16">
        <v>329177.42</v>
      </c>
      <c r="H26" s="16">
        <v>329177.42</v>
      </c>
      <c r="I26" s="16">
        <f t="shared" si="6"/>
        <v>81701.57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195600</v>
      </c>
      <c r="E28" s="16">
        <v>-87249.81</v>
      </c>
      <c r="F28" s="15">
        <f t="shared" si="5"/>
        <v>108350.19</v>
      </c>
      <c r="G28" s="16">
        <v>77297.48</v>
      </c>
      <c r="H28" s="16">
        <v>77297.48</v>
      </c>
      <c r="I28" s="16">
        <f t="shared" si="6"/>
        <v>31052.710000000006</v>
      </c>
    </row>
    <row r="29" spans="2:9" ht="12.75">
      <c r="B29" s="3" t="s">
        <v>30</v>
      </c>
      <c r="C29" s="9"/>
      <c r="D29" s="15">
        <f aca="true" t="shared" si="7" ref="D29:I29">SUM(D30:D38)</f>
        <v>4621504.14</v>
      </c>
      <c r="E29" s="15">
        <f t="shared" si="7"/>
        <v>248417.36</v>
      </c>
      <c r="F29" s="15">
        <f t="shared" si="7"/>
        <v>4869921.5</v>
      </c>
      <c r="G29" s="15">
        <f t="shared" si="7"/>
        <v>4115297.28</v>
      </c>
      <c r="H29" s="15">
        <f t="shared" si="7"/>
        <v>4115297.28</v>
      </c>
      <c r="I29" s="15">
        <f t="shared" si="7"/>
        <v>754624.2200000002</v>
      </c>
    </row>
    <row r="30" spans="2:9" ht="12.75">
      <c r="B30" s="13" t="s">
        <v>31</v>
      </c>
      <c r="C30" s="11"/>
      <c r="D30" s="15">
        <v>523000</v>
      </c>
      <c r="E30" s="16">
        <v>114138</v>
      </c>
      <c r="F30" s="15">
        <f aca="true" t="shared" si="8" ref="F30:F38">D30+E30</f>
        <v>637138</v>
      </c>
      <c r="G30" s="16">
        <v>609374.97</v>
      </c>
      <c r="H30" s="16">
        <v>609374.97</v>
      </c>
      <c r="I30" s="16">
        <f t="shared" si="6"/>
        <v>27763.030000000028</v>
      </c>
    </row>
    <row r="31" spans="2:9" ht="12.75">
      <c r="B31" s="13" t="s">
        <v>32</v>
      </c>
      <c r="C31" s="11"/>
      <c r="D31" s="15">
        <v>299440</v>
      </c>
      <c r="E31" s="16">
        <v>20249.82</v>
      </c>
      <c r="F31" s="15">
        <f t="shared" si="8"/>
        <v>319689.82</v>
      </c>
      <c r="G31" s="16">
        <v>234958.05</v>
      </c>
      <c r="H31" s="16">
        <v>234958.05</v>
      </c>
      <c r="I31" s="16">
        <f t="shared" si="6"/>
        <v>84731.77000000002</v>
      </c>
    </row>
    <row r="32" spans="2:9" ht="12.75">
      <c r="B32" s="13" t="s">
        <v>33</v>
      </c>
      <c r="C32" s="11"/>
      <c r="D32" s="15">
        <v>1758570.34</v>
      </c>
      <c r="E32" s="16">
        <v>-138452.74</v>
      </c>
      <c r="F32" s="15">
        <f t="shared" si="8"/>
        <v>1620117.6</v>
      </c>
      <c r="G32" s="16">
        <v>1454611.95</v>
      </c>
      <c r="H32" s="16">
        <v>1454611.95</v>
      </c>
      <c r="I32" s="16">
        <f t="shared" si="6"/>
        <v>165505.65000000014</v>
      </c>
    </row>
    <row r="33" spans="2:9" ht="12.75">
      <c r="B33" s="13" t="s">
        <v>34</v>
      </c>
      <c r="C33" s="11"/>
      <c r="D33" s="15">
        <v>257500</v>
      </c>
      <c r="E33" s="16">
        <v>-47912.08</v>
      </c>
      <c r="F33" s="15">
        <f t="shared" si="8"/>
        <v>209587.91999999998</v>
      </c>
      <c r="G33" s="16">
        <v>195213.07</v>
      </c>
      <c r="H33" s="16">
        <v>195213.07</v>
      </c>
      <c r="I33" s="16">
        <f t="shared" si="6"/>
        <v>14374.849999999977</v>
      </c>
    </row>
    <row r="34" spans="2:9" ht="12.75">
      <c r="B34" s="13" t="s">
        <v>35</v>
      </c>
      <c r="C34" s="11"/>
      <c r="D34" s="15">
        <v>421857.8</v>
      </c>
      <c r="E34" s="16">
        <v>160454.32</v>
      </c>
      <c r="F34" s="15">
        <f t="shared" si="8"/>
        <v>582312.12</v>
      </c>
      <c r="G34" s="16">
        <v>411730.11</v>
      </c>
      <c r="H34" s="16">
        <v>411730.11</v>
      </c>
      <c r="I34" s="16">
        <f t="shared" si="6"/>
        <v>170582.01</v>
      </c>
    </row>
    <row r="35" spans="2:9" ht="12.75">
      <c r="B35" s="13" t="s">
        <v>36</v>
      </c>
      <c r="C35" s="11"/>
      <c r="D35" s="15">
        <v>146600</v>
      </c>
      <c r="E35" s="16">
        <v>112163.18</v>
      </c>
      <c r="F35" s="15">
        <f t="shared" si="8"/>
        <v>258763.18</v>
      </c>
      <c r="G35" s="16">
        <v>228551.24</v>
      </c>
      <c r="H35" s="16">
        <v>228551.24</v>
      </c>
      <c r="I35" s="16">
        <f t="shared" si="6"/>
        <v>30211.940000000002</v>
      </c>
    </row>
    <row r="36" spans="2:9" ht="12.75">
      <c r="B36" s="13" t="s">
        <v>37</v>
      </c>
      <c r="C36" s="11"/>
      <c r="D36" s="15">
        <v>434100</v>
      </c>
      <c r="E36" s="16">
        <v>7946.41</v>
      </c>
      <c r="F36" s="15">
        <f t="shared" si="8"/>
        <v>442046.41</v>
      </c>
      <c r="G36" s="16">
        <v>298118.5</v>
      </c>
      <c r="H36" s="16">
        <v>298118.5</v>
      </c>
      <c r="I36" s="16">
        <f t="shared" si="6"/>
        <v>143927.90999999997</v>
      </c>
    </row>
    <row r="37" spans="2:9" ht="12.75">
      <c r="B37" s="13" t="s">
        <v>38</v>
      </c>
      <c r="C37" s="11"/>
      <c r="D37" s="15">
        <v>227032</v>
      </c>
      <c r="E37" s="16">
        <v>-64619.22</v>
      </c>
      <c r="F37" s="15">
        <f t="shared" si="8"/>
        <v>162412.78</v>
      </c>
      <c r="G37" s="16">
        <v>45818.72</v>
      </c>
      <c r="H37" s="16">
        <v>45818.72</v>
      </c>
      <c r="I37" s="16">
        <f t="shared" si="6"/>
        <v>116594.06</v>
      </c>
    </row>
    <row r="38" spans="2:9" ht="12.75">
      <c r="B38" s="13" t="s">
        <v>39</v>
      </c>
      <c r="C38" s="11"/>
      <c r="D38" s="15">
        <v>553404</v>
      </c>
      <c r="E38" s="16">
        <v>84449.67</v>
      </c>
      <c r="F38" s="15">
        <f t="shared" si="8"/>
        <v>637853.67</v>
      </c>
      <c r="G38" s="16">
        <v>636920.67</v>
      </c>
      <c r="H38" s="16">
        <v>636920.67</v>
      </c>
      <c r="I38" s="16">
        <f t="shared" si="6"/>
        <v>933</v>
      </c>
    </row>
    <row r="39" spans="2:9" ht="25.5" customHeight="1">
      <c r="B39" s="37" t="s">
        <v>40</v>
      </c>
      <c r="C39" s="38"/>
      <c r="D39" s="15">
        <f aca="true" t="shared" si="9" ref="D39:I39">SUM(D40:D48)</f>
        <v>160000</v>
      </c>
      <c r="E39" s="15">
        <f t="shared" si="9"/>
        <v>-132100</v>
      </c>
      <c r="F39" s="15">
        <f>SUM(F40:F48)</f>
        <v>27900</v>
      </c>
      <c r="G39" s="15">
        <f t="shared" si="9"/>
        <v>27900</v>
      </c>
      <c r="H39" s="15">
        <f t="shared" si="9"/>
        <v>27900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160000</v>
      </c>
      <c r="E43" s="16">
        <v>-132100</v>
      </c>
      <c r="F43" s="15">
        <f t="shared" si="10"/>
        <v>27900</v>
      </c>
      <c r="G43" s="16">
        <v>27900</v>
      </c>
      <c r="H43" s="16">
        <v>27900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73415.23</v>
      </c>
      <c r="F49" s="15">
        <f t="shared" si="11"/>
        <v>203415.22999999998</v>
      </c>
      <c r="G49" s="15">
        <f t="shared" si="11"/>
        <v>120827.78</v>
      </c>
      <c r="H49" s="15">
        <f t="shared" si="11"/>
        <v>120827.78</v>
      </c>
      <c r="I49" s="15">
        <f t="shared" si="11"/>
        <v>82587.45</v>
      </c>
    </row>
    <row r="50" spans="2:9" ht="12.75">
      <c r="B50" s="13" t="s">
        <v>51</v>
      </c>
      <c r="C50" s="11"/>
      <c r="D50" s="15">
        <v>113000</v>
      </c>
      <c r="E50" s="16">
        <v>-26682.11</v>
      </c>
      <c r="F50" s="15">
        <f t="shared" si="10"/>
        <v>86317.89</v>
      </c>
      <c r="G50" s="16">
        <v>10730.44</v>
      </c>
      <c r="H50" s="16">
        <v>10730.44</v>
      </c>
      <c r="I50" s="16">
        <f t="shared" si="6"/>
        <v>75587.45</v>
      </c>
    </row>
    <row r="51" spans="2:9" ht="12.75">
      <c r="B51" s="13" t="s">
        <v>52</v>
      </c>
      <c r="C51" s="11"/>
      <c r="D51" s="15">
        <v>17000</v>
      </c>
      <c r="E51" s="16">
        <v>-10000</v>
      </c>
      <c r="F51" s="15">
        <f t="shared" si="10"/>
        <v>7000</v>
      </c>
      <c r="G51" s="16">
        <v>0</v>
      </c>
      <c r="H51" s="16">
        <v>0</v>
      </c>
      <c r="I51" s="16">
        <f t="shared" si="6"/>
        <v>7000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110097.34</v>
      </c>
      <c r="F55" s="15">
        <f t="shared" si="10"/>
        <v>110097.34</v>
      </c>
      <c r="G55" s="16">
        <v>110097.34</v>
      </c>
      <c r="H55" s="16">
        <v>110097.34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4975056</v>
      </c>
      <c r="F85" s="21">
        <f t="shared" si="12"/>
        <v>4975056</v>
      </c>
      <c r="G85" s="21">
        <f>G86+G104+G94+G114+G124+G134+G138+G147+G151</f>
        <v>3998848.2199999997</v>
      </c>
      <c r="H85" s="21">
        <f>H86+H104+H94+H114+H124+H134+H138+H147+H151</f>
        <v>3998848.2199999997</v>
      </c>
      <c r="I85" s="21">
        <f t="shared" si="12"/>
        <v>976207.7800000003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358001.58</v>
      </c>
      <c r="F94" s="15">
        <f>SUM(F95:F103)</f>
        <v>358001.58</v>
      </c>
      <c r="G94" s="15">
        <f>SUM(G95:G103)</f>
        <v>227446</v>
      </c>
      <c r="H94" s="15">
        <f>SUM(H95:H103)</f>
        <v>227446</v>
      </c>
      <c r="I94" s="16">
        <f t="shared" si="13"/>
        <v>130555.58000000002</v>
      </c>
    </row>
    <row r="95" spans="2:9" ht="12.75">
      <c r="B95" s="13" t="s">
        <v>21</v>
      </c>
      <c r="C95" s="11"/>
      <c r="D95" s="15">
        <v>0</v>
      </c>
      <c r="E95" s="16">
        <v>358001.58</v>
      </c>
      <c r="F95" s="15">
        <f t="shared" si="14"/>
        <v>358001.58</v>
      </c>
      <c r="G95" s="16">
        <v>227446</v>
      </c>
      <c r="H95" s="16">
        <v>227446</v>
      </c>
      <c r="I95" s="16">
        <f t="shared" si="13"/>
        <v>130555.58000000002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678527.42</v>
      </c>
      <c r="F104" s="15">
        <f>SUM(F105:F113)</f>
        <v>678527.42</v>
      </c>
      <c r="G104" s="15">
        <f>SUM(G105:G113)</f>
        <v>361792.5</v>
      </c>
      <c r="H104" s="15">
        <f>SUM(H105:H113)</f>
        <v>361792.5</v>
      </c>
      <c r="I104" s="16">
        <f t="shared" si="13"/>
        <v>316734.92000000004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588527.42</v>
      </c>
      <c r="F107" s="16">
        <f t="shared" si="15"/>
        <v>588527.42</v>
      </c>
      <c r="G107" s="16">
        <v>361792.5</v>
      </c>
      <c r="H107" s="16">
        <v>361792.5</v>
      </c>
      <c r="I107" s="16">
        <f t="shared" si="13"/>
        <v>226734.92000000004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90000</v>
      </c>
      <c r="F109" s="16">
        <f t="shared" si="15"/>
        <v>90000</v>
      </c>
      <c r="G109" s="16">
        <v>0</v>
      </c>
      <c r="H109" s="16">
        <v>0</v>
      </c>
      <c r="I109" s="16">
        <f t="shared" si="13"/>
        <v>90000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3938527</v>
      </c>
      <c r="F124" s="15">
        <f>SUM(F125:F133)</f>
        <v>3938527</v>
      </c>
      <c r="G124" s="15">
        <f>SUM(G125:G133)</f>
        <v>3409609.7199999997</v>
      </c>
      <c r="H124" s="15">
        <f>SUM(H125:H133)</f>
        <v>3409609.7199999997</v>
      </c>
      <c r="I124" s="16">
        <f t="shared" si="13"/>
        <v>528917.2800000003</v>
      </c>
    </row>
    <row r="125" spans="2:9" ht="12.75">
      <c r="B125" s="13" t="s">
        <v>51</v>
      </c>
      <c r="C125" s="11"/>
      <c r="D125" s="15">
        <v>0</v>
      </c>
      <c r="E125" s="16">
        <v>1701000</v>
      </c>
      <c r="F125" s="16">
        <f>D125+E125</f>
        <v>1701000</v>
      </c>
      <c r="G125" s="16">
        <v>1324658.97</v>
      </c>
      <c r="H125" s="16">
        <v>1324658.97</v>
      </c>
      <c r="I125" s="16">
        <f t="shared" si="13"/>
        <v>376341.03</v>
      </c>
    </row>
    <row r="126" spans="2:9" ht="12.75">
      <c r="B126" s="13" t="s">
        <v>52</v>
      </c>
      <c r="C126" s="11"/>
      <c r="D126" s="15">
        <v>0</v>
      </c>
      <c r="E126" s="16">
        <v>1180380</v>
      </c>
      <c r="F126" s="16">
        <f aca="true" t="shared" si="17" ref="F126:F133">D126+E126</f>
        <v>1180380</v>
      </c>
      <c r="G126" s="16">
        <v>1179780</v>
      </c>
      <c r="H126" s="16">
        <v>1179780</v>
      </c>
      <c r="I126" s="16">
        <f t="shared" si="13"/>
        <v>600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670398</v>
      </c>
      <c r="F130" s="16">
        <f t="shared" si="17"/>
        <v>670398</v>
      </c>
      <c r="G130" s="16">
        <v>531020.75</v>
      </c>
      <c r="H130" s="16">
        <v>531020.75</v>
      </c>
      <c r="I130" s="16">
        <f t="shared" si="13"/>
        <v>139377.25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386749</v>
      </c>
      <c r="F133" s="16">
        <f t="shared" si="17"/>
        <v>386749</v>
      </c>
      <c r="G133" s="16">
        <v>374150</v>
      </c>
      <c r="H133" s="16">
        <v>374150</v>
      </c>
      <c r="I133" s="16">
        <f t="shared" si="13"/>
        <v>12599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23216588</v>
      </c>
      <c r="E160" s="14">
        <f t="shared" si="21"/>
        <v>4993517.01</v>
      </c>
      <c r="F160" s="14">
        <f t="shared" si="21"/>
        <v>28210105.009999998</v>
      </c>
      <c r="G160" s="14">
        <f t="shared" si="21"/>
        <v>23609194.48</v>
      </c>
      <c r="H160" s="14">
        <f t="shared" si="21"/>
        <v>23609194.48</v>
      </c>
      <c r="I160" s="14">
        <f t="shared" si="21"/>
        <v>4600910.529999999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2022-03-28T18:13:44Z</dcterms:modified>
  <cp:category/>
  <cp:version/>
  <cp:contentType/>
  <cp:contentStatus/>
</cp:coreProperties>
</file>